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<sst xmlns="http://schemas.openxmlformats.org/spreadsheetml/2006/main" count="162" uniqueCount="89">
  <si>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</si>
  <si>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</si>
  <si>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</si>
  <si>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</si>
  <si>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</si>
  <si>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</si>
  <si>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</si>
  <si>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</si>
  <si>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</si>
  <si>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</si>
  <si>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</si>
  <si>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</si>
  <si>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</si>
  <si>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</si>
  <si>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</si>
  <si>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</si>
  <si>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</si>
  <si>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</si>
  <si>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</si>
  <si>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</si>
  <si>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</si>
  <si>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</si>
  <si>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</si>
  <si>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</si>
  <si>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</si>
  <si>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</si>
  <si>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</si>
  <si>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</si>
  <si>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</si>
  <si>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</si>
  <si>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</si>
  <si>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</si>
  <si>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</si>
  <si>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</si>
  <si>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</si>
  <si>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</si>
  <si>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</si>
  <si>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</si>
  <si>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</si>
  <si>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</si>
  <si>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</si>
  <si>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</si>
  <si>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</si>
  <si>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</si>
  <si>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</si>
  <si>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</si>
  <si>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</si>
  <si>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</si>
  <si>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</si>
  <si>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</si>
  <si>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</si>
  <si>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</si>
  <si>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</si>
  <si>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</si>
  <si>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</si>
  <si>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</si>
  <si>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</si>
  <si>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</si>
  <si>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</si>
  <si>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</si>
  <si>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</si>
  <si>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</si>
  <si>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</si>
  <si>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</si>
  <si>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</si>
  <si>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</si>
  <si>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</si>
  <si>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</si>
  <si>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</si>
  <si>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</si>
  <si>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</si>
  <si>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</si>
  <si>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</si>
  <si>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</si>
  <si>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</si>
  <si>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</si>
  <si>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</si>
  <si>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</si>
  <si>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</si>
  <si>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</si>
  <si>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</si>
  <si>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</si>
  <si>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</si>
  <si>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</si>
  <si>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</si>
  <si>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</si>
  <si>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</si>
  <si>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</si>
  <si>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Octubre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</si>
</sst>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12794722.729999999</v>
      </c>
      <c r="E10" s="14">
        <f t="shared" si="0"/>
        <v>0</v>
      </c>
      <c r="F10" s="14">
        <f t="shared" si="0"/>
        <v>12794722.729999999</v>
      </c>
      <c r="G10" s="14">
        <f t="shared" si="0"/>
        <v>9150912.819999998</v>
      </c>
      <c r="H10" s="14">
        <f t="shared" si="0"/>
        <v>9150912.819999998</v>
      </c>
      <c r="I10" s="14">
        <f t="shared" si="0"/>
        <v>3643809.9100000006</v>
      </c>
    </row>
    <row r="11" spans="2:9" ht="12.75">
      <c r="B11" s="3" t="s">
        <v>12</v>
      </c>
      <c r="C11" s="9"/>
      <c r="D11" s="15">
        <f aca="true" t="shared" si="1" ref="D11:I11">SUM(D12:D18)</f>
        <v>5691170.41</v>
      </c>
      <c r="E11" s="15">
        <f t="shared" si="1"/>
        <v>0</v>
      </c>
      <c r="F11" s="15">
        <f t="shared" si="1"/>
        <v>5691170.41</v>
      </c>
      <c r="G11" s="15">
        <f t="shared" si="1"/>
        <v>2951298.28</v>
      </c>
      <c r="H11" s="15">
        <f t="shared" si="1"/>
        <v>2951298.28</v>
      </c>
      <c r="I11" s="15">
        <f t="shared" si="1"/>
        <v>2739872.13</v>
      </c>
    </row>
    <row r="12" spans="2:9" ht="12.75">
      <c r="B12" s="13" t="s">
        <v>13</v>
      </c>
      <c r="C12" s="11"/>
      <c r="D12" s="15">
        <v>2190536.38</v>
      </c>
      <c r="E12" s="16">
        <v>0</v>
      </c>
      <c r="F12" s="16">
        <f>D12+E12</f>
        <v>2190536.38</v>
      </c>
      <c r="G12" s="16">
        <v>1598957.57</v>
      </c>
      <c r="H12" s="16">
        <v>1598957.57</v>
      </c>
      <c r="I12" s="16">
        <f>F12-G12</f>
        <v>591578.8099999998</v>
      </c>
    </row>
    <row r="13" spans="2:9" ht="12.75">
      <c r="B13" s="13" t="s">
        <v>14</v>
      </c>
      <c r="C13" s="11"/>
      <c r="D13" s="15">
        <v>200242.65</v>
      </c>
      <c r="E13" s="16">
        <v>0</v>
      </c>
      <c r="F13" s="16">
        <f aca="true" t="shared" si="2" ref="F13:F18">D13+E13</f>
        <v>200242.65</v>
      </c>
      <c r="G13" s="16">
        <v>108216.69</v>
      </c>
      <c r="H13" s="16">
        <v>108216.69</v>
      </c>
      <c r="I13" s="16">
        <f aca="true" t="shared" si="3" ref="I13:I18">F13-G13</f>
        <v>92025.95999999999</v>
      </c>
    </row>
    <row r="14" spans="2:9" ht="12.75">
      <c r="B14" s="13" t="s">
        <v>15</v>
      </c>
      <c r="C14" s="11"/>
      <c r="D14" s="15">
        <v>480888.83</v>
      </c>
      <c r="E14" s="16">
        <v>-23911.5</v>
      </c>
      <c r="F14" s="16">
        <f t="shared" si="2"/>
        <v>456977.33</v>
      </c>
      <c r="G14" s="16">
        <v>227725.02</v>
      </c>
      <c r="H14" s="16">
        <v>227725.02</v>
      </c>
      <c r="I14" s="16">
        <f t="shared" si="3"/>
        <v>229252.31000000003</v>
      </c>
    </row>
    <row r="15" spans="2:9" ht="12.75">
      <c r="B15" s="13" t="s">
        <v>16</v>
      </c>
      <c r="C15" s="11"/>
      <c r="D15" s="15">
        <v>434048.09</v>
      </c>
      <c r="E15" s="16">
        <v>0</v>
      </c>
      <c r="F15" s="16">
        <f t="shared" si="2"/>
        <v>434048.09</v>
      </c>
      <c r="G15" s="16">
        <v>300492.18</v>
      </c>
      <c r="H15" s="16">
        <v>300492.18</v>
      </c>
      <c r="I15" s="16">
        <f t="shared" si="3"/>
        <v>133555.91000000003</v>
      </c>
    </row>
    <row r="16" spans="2:9" ht="12.75">
      <c r="B16" s="13" t="s">
        <v>17</v>
      </c>
      <c r="C16" s="11"/>
      <c r="D16" s="15">
        <v>2200953.22</v>
      </c>
      <c r="E16" s="16">
        <v>23911.5</v>
      </c>
      <c r="F16" s="16">
        <f t="shared" si="2"/>
        <v>2224864.72</v>
      </c>
      <c r="G16" s="16">
        <v>715906.82</v>
      </c>
      <c r="H16" s="16">
        <v>715906.82</v>
      </c>
      <c r="I16" s="16">
        <f t="shared" si="3"/>
        <v>1508957.9000000004</v>
      </c>
    </row>
    <row r="17" spans="2:9" ht="12.75">
      <c r="B17" s="13" t="s">
        <v>18</v>
      </c>
      <c r="C17" s="11"/>
      <c r="D17" s="15">
        <v>174501.24</v>
      </c>
      <c r="E17" s="16">
        <v>0</v>
      </c>
      <c r="F17" s="16">
        <f t="shared" si="2"/>
        <v>174501.24</v>
      </c>
      <c r="G17" s="16">
        <v>0</v>
      </c>
      <c r="H17" s="16">
        <v>0</v>
      </c>
      <c r="I17" s="16">
        <f t="shared" si="3"/>
        <v>174501.24</v>
      </c>
    </row>
    <row r="18" spans="2:9" ht="12.75">
      <c r="B18" s="13" t="s">
        <v>19</v>
      </c>
      <c r="C18" s="11"/>
      <c r="D18" s="15">
        <v>10000</v>
      </c>
      <c r="E18" s="16">
        <v>0</v>
      </c>
      <c r="F18" s="16">
        <f t="shared" si="2"/>
        <v>10000</v>
      </c>
      <c r="G18" s="16">
        <v>0</v>
      </c>
      <c r="H18" s="16">
        <v>0</v>
      </c>
      <c r="I18" s="16">
        <f t="shared" si="3"/>
        <v>10000</v>
      </c>
    </row>
    <row r="19" spans="2:9" ht="12.75">
      <c r="B19" s="3" t="s">
        <v>20</v>
      </c>
      <c r="C19" s="9"/>
      <c r="D19" s="15">
        <f aca="true" t="shared" si="4" ref="D19:I19">SUM(D20:D28)</f>
        <v>615216</v>
      </c>
      <c r="E19" s="15">
        <f t="shared" si="4"/>
        <v>50000</v>
      </c>
      <c r="F19" s="15">
        <f t="shared" si="4"/>
        <v>665216</v>
      </c>
      <c r="G19" s="15">
        <f t="shared" si="4"/>
        <v>477997.36</v>
      </c>
      <c r="H19" s="15">
        <f t="shared" si="4"/>
        <v>477997.36</v>
      </c>
      <c r="I19" s="15">
        <f t="shared" si="4"/>
        <v>187218.64</v>
      </c>
    </row>
    <row r="20" spans="2:9" ht="12.75">
      <c r="B20" s="13" t="s">
        <v>21</v>
      </c>
      <c r="C20" s="11"/>
      <c r="D20" s="15">
        <v>33616</v>
      </c>
      <c r="E20" s="16">
        <v>0</v>
      </c>
      <c r="F20" s="15">
        <f aca="true" t="shared" si="5" ref="F20:F28">D20+E20</f>
        <v>33616</v>
      </c>
      <c r="G20" s="16">
        <v>30641.09</v>
      </c>
      <c r="H20" s="16">
        <v>30641.09</v>
      </c>
      <c r="I20" s="16">
        <f>F20-G20</f>
        <v>2974.91</v>
      </c>
    </row>
    <row r="21" spans="2:9" ht="12.75">
      <c r="B21" s="13" t="s">
        <v>22</v>
      </c>
      <c r="C21" s="11"/>
      <c r="D21" s="15">
        <v>7000</v>
      </c>
      <c r="E21" s="16">
        <v>0</v>
      </c>
      <c r="F21" s="15">
        <f t="shared" si="5"/>
        <v>7000</v>
      </c>
      <c r="G21" s="16">
        <v>3999.53</v>
      </c>
      <c r="H21" s="16">
        <v>3999.53</v>
      </c>
      <c r="I21" s="16">
        <f aca="true" t="shared" si="6" ref="I21:I83">F21-G21</f>
        <v>3000.47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275000</v>
      </c>
      <c r="E23" s="16">
        <v>0</v>
      </c>
      <c r="F23" s="15">
        <f t="shared" si="5"/>
        <v>275000</v>
      </c>
      <c r="G23" s="16">
        <v>168386.68</v>
      </c>
      <c r="H23" s="16">
        <v>168386.68</v>
      </c>
      <c r="I23" s="16">
        <f t="shared" si="6"/>
        <v>106613.32</v>
      </c>
    </row>
    <row r="24" spans="2:9" ht="12.75">
      <c r="B24" s="13" t="s">
        <v>25</v>
      </c>
      <c r="C24" s="11"/>
      <c r="D24" s="15">
        <v>77600</v>
      </c>
      <c r="E24" s="16">
        <v>50000</v>
      </c>
      <c r="F24" s="15">
        <f t="shared" si="5"/>
        <v>127600</v>
      </c>
      <c r="G24" s="16">
        <v>96500</v>
      </c>
      <c r="H24" s="16">
        <v>96500</v>
      </c>
      <c r="I24" s="16">
        <f t="shared" si="6"/>
        <v>31100</v>
      </c>
    </row>
    <row r="25" spans="2:9" ht="12.75">
      <c r="B25" s="13" t="s">
        <v>26</v>
      </c>
      <c r="C25" s="11"/>
      <c r="D25" s="15">
        <v>200000</v>
      </c>
      <c r="E25" s="16">
        <v>0</v>
      </c>
      <c r="F25" s="15">
        <f t="shared" si="5"/>
        <v>200000</v>
      </c>
      <c r="G25" s="16">
        <v>167819.68</v>
      </c>
      <c r="H25" s="16">
        <v>167819.68</v>
      </c>
      <c r="I25" s="16">
        <f t="shared" si="6"/>
        <v>32180.320000000007</v>
      </c>
    </row>
    <row r="26" spans="2:9" ht="12.75">
      <c r="B26" s="13" t="s">
        <v>27</v>
      </c>
      <c r="C26" s="11"/>
      <c r="D26" s="15">
        <v>17000</v>
      </c>
      <c r="E26" s="16">
        <v>0</v>
      </c>
      <c r="F26" s="15">
        <f t="shared" si="5"/>
        <v>17000</v>
      </c>
      <c r="G26" s="16">
        <v>8784</v>
      </c>
      <c r="H26" s="16">
        <v>8784</v>
      </c>
      <c r="I26" s="16">
        <f t="shared" si="6"/>
        <v>8216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0</v>
      </c>
      <c r="F28" s="15">
        <f t="shared" si="5"/>
        <v>5000</v>
      </c>
      <c r="G28" s="16">
        <v>1866.38</v>
      </c>
      <c r="H28" s="16">
        <v>1866.38</v>
      </c>
      <c r="I28" s="16">
        <f t="shared" si="6"/>
        <v>3133.62</v>
      </c>
    </row>
    <row r="29" spans="2:9" ht="12.75">
      <c r="B29" s="3" t="s">
        <v>30</v>
      </c>
      <c r="C29" s="9"/>
      <c r="D29" s="15">
        <f aca="true" t="shared" si="7" ref="D29:I29">SUM(D30:D38)</f>
        <v>5507661.11</v>
      </c>
      <c r="E29" s="15">
        <f t="shared" si="7"/>
        <v>-50000</v>
      </c>
      <c r="F29" s="15">
        <f t="shared" si="7"/>
        <v>5457661.11</v>
      </c>
      <c r="G29" s="15">
        <f t="shared" si="7"/>
        <v>5123241.279999999</v>
      </c>
      <c r="H29" s="15">
        <f t="shared" si="7"/>
        <v>5123241.279999999</v>
      </c>
      <c r="I29" s="15">
        <f t="shared" si="7"/>
        <v>334419.8300000005</v>
      </c>
    </row>
    <row r="30" spans="2:9" ht="12.75">
      <c r="B30" s="13" t="s">
        <v>31</v>
      </c>
      <c r="C30" s="11"/>
      <c r="D30" s="15">
        <v>3279146.49</v>
      </c>
      <c r="E30" s="16">
        <v>-120000</v>
      </c>
      <c r="F30" s="15">
        <f aca="true" t="shared" si="8" ref="F30:F38">D30+E30</f>
        <v>3159146.49</v>
      </c>
      <c r="G30" s="16">
        <v>2864772.07</v>
      </c>
      <c r="H30" s="16">
        <v>2864772.07</v>
      </c>
      <c r="I30" s="16">
        <f t="shared" si="6"/>
        <v>294374.4200000004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100000</v>
      </c>
      <c r="E32" s="16">
        <v>39000</v>
      </c>
      <c r="F32" s="15">
        <f t="shared" si="8"/>
        <v>139000</v>
      </c>
      <c r="G32" s="16">
        <v>129193.36</v>
      </c>
      <c r="H32" s="16">
        <v>129193.36</v>
      </c>
      <c r="I32" s="16">
        <f t="shared" si="6"/>
        <v>9806.64</v>
      </c>
    </row>
    <row r="33" spans="2:9" ht="12.75">
      <c r="B33" s="13" t="s">
        <v>34</v>
      </c>
      <c r="C33" s="11"/>
      <c r="D33" s="15">
        <v>5000</v>
      </c>
      <c r="E33" s="16">
        <v>14000</v>
      </c>
      <c r="F33" s="15">
        <f t="shared" si="8"/>
        <v>19000</v>
      </c>
      <c r="G33" s="16">
        <v>18773</v>
      </c>
      <c r="H33" s="16">
        <v>18773</v>
      </c>
      <c r="I33" s="16">
        <f t="shared" si="6"/>
        <v>227</v>
      </c>
    </row>
    <row r="34" spans="2:9" ht="12.75">
      <c r="B34" s="13" t="s">
        <v>35</v>
      </c>
      <c r="C34" s="11"/>
      <c r="D34" s="15">
        <v>285000</v>
      </c>
      <c r="E34" s="16">
        <v>70000</v>
      </c>
      <c r="F34" s="15">
        <f t="shared" si="8"/>
        <v>355000</v>
      </c>
      <c r="G34" s="16">
        <v>445221.33</v>
      </c>
      <c r="H34" s="16">
        <v>445221.33</v>
      </c>
      <c r="I34" s="16">
        <f t="shared" si="6"/>
        <v>-90221.33000000002</v>
      </c>
    </row>
    <row r="35" spans="2:9" ht="12.75">
      <c r="B35" s="13" t="s">
        <v>36</v>
      </c>
      <c r="C35" s="11"/>
      <c r="D35" s="15">
        <v>12000</v>
      </c>
      <c r="E35" s="16">
        <v>0</v>
      </c>
      <c r="F35" s="15">
        <f t="shared" si="8"/>
        <v>12000</v>
      </c>
      <c r="G35" s="16">
        <v>500</v>
      </c>
      <c r="H35" s="16">
        <v>500</v>
      </c>
      <c r="I35" s="16">
        <f t="shared" si="6"/>
        <v>11500</v>
      </c>
    </row>
    <row r="36" spans="2:9" ht="12.75">
      <c r="B36" s="13" t="s">
        <v>37</v>
      </c>
      <c r="C36" s="11"/>
      <c r="D36" s="15">
        <v>3000</v>
      </c>
      <c r="E36" s="16">
        <v>0</v>
      </c>
      <c r="F36" s="15">
        <f t="shared" si="8"/>
        <v>3000</v>
      </c>
      <c r="G36" s="16">
        <v>0</v>
      </c>
      <c r="H36" s="16">
        <v>0</v>
      </c>
      <c r="I36" s="16">
        <f t="shared" si="6"/>
        <v>3000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1823514.62</v>
      </c>
      <c r="E38" s="16">
        <v>-53000</v>
      </c>
      <c r="F38" s="15">
        <f t="shared" si="8"/>
        <v>1770514.62</v>
      </c>
      <c r="G38" s="16">
        <v>1664781.52</v>
      </c>
      <c r="H38" s="16">
        <v>1664781.52</v>
      </c>
      <c r="I38" s="16">
        <f t="shared" si="6"/>
        <v>105733.1000000001</v>
      </c>
    </row>
    <row r="39" spans="2:9" ht="25.5" customHeight="1">
      <c r="B39" s="37" t="s">
        <v>40</v>
      </c>
      <c r="C39" s="38"/>
      <c r="D39" s="15">
        <f aca="true" t="shared" si="9" ref="D39:I39">SUM(D40:D48)</f>
        <v>951617.28</v>
      </c>
      <c r="E39" s="15">
        <f t="shared" si="9"/>
        <v>0</v>
      </c>
      <c r="F39" s="15">
        <f>SUM(F40:F48)</f>
        <v>951617.28</v>
      </c>
      <c r="G39" s="15">
        <f t="shared" si="9"/>
        <v>598375.9</v>
      </c>
      <c r="H39" s="15">
        <f t="shared" si="9"/>
        <v>598375.9</v>
      </c>
      <c r="I39" s="15">
        <f t="shared" si="9"/>
        <v>353241.37999999995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0</v>
      </c>
      <c r="F43" s="15">
        <f t="shared" si="10"/>
        <v>13439.54</v>
      </c>
      <c r="G43" s="16">
        <v>0</v>
      </c>
      <c r="H43" s="16">
        <v>0</v>
      </c>
      <c r="I43" s="16">
        <f t="shared" si="6"/>
        <v>13439.54</v>
      </c>
    </row>
    <row r="44" spans="2:9" ht="12.75">
      <c r="B44" s="13" t="s">
        <v>45</v>
      </c>
      <c r="C44" s="11"/>
      <c r="D44" s="15">
        <v>938177.74</v>
      </c>
      <c r="E44" s="16">
        <v>0</v>
      </c>
      <c r="F44" s="15">
        <f t="shared" si="10"/>
        <v>938177.74</v>
      </c>
      <c r="G44" s="16">
        <v>598375.9</v>
      </c>
      <c r="H44" s="16">
        <v>598375.9</v>
      </c>
      <c r="I44" s="16">
        <f t="shared" si="6"/>
        <v>339801.83999999997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19057.93</v>
      </c>
      <c r="E49" s="15">
        <f t="shared" si="11"/>
        <v>0</v>
      </c>
      <c r="F49" s="15">
        <f t="shared" si="11"/>
        <v>19057.93</v>
      </c>
      <c r="G49" s="15">
        <f t="shared" si="11"/>
        <v>0</v>
      </c>
      <c r="H49" s="15">
        <f t="shared" si="11"/>
        <v>0</v>
      </c>
      <c r="I49" s="15">
        <f t="shared" si="11"/>
        <v>19057.93</v>
      </c>
    </row>
    <row r="50" spans="2:9" ht="12.75">
      <c r="B50" s="13" t="s">
        <v>51</v>
      </c>
      <c r="C50" s="11"/>
      <c r="D50" s="15">
        <v>19056.93</v>
      </c>
      <c r="E50" s="16">
        <v>0</v>
      </c>
      <c r="F50" s="15">
        <f t="shared" si="10"/>
        <v>19056.93</v>
      </c>
      <c r="G50" s="16">
        <v>0</v>
      </c>
      <c r="H50" s="16">
        <v>0</v>
      </c>
      <c r="I50" s="16">
        <f t="shared" si="6"/>
        <v>19056.93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</v>
      </c>
      <c r="E53" s="16">
        <v>0</v>
      </c>
      <c r="F53" s="15">
        <f t="shared" si="10"/>
        <v>1</v>
      </c>
      <c r="G53" s="16">
        <v>0</v>
      </c>
      <c r="H53" s="16">
        <v>0</v>
      </c>
      <c r="I53" s="16">
        <f t="shared" si="6"/>
        <v>1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10000</v>
      </c>
      <c r="E76" s="15">
        <f>SUM(E77:E83)</f>
        <v>0</v>
      </c>
      <c r="F76" s="15">
        <f>SUM(F77:F83)</f>
        <v>10000</v>
      </c>
      <c r="G76" s="15">
        <f>SUM(G77:G83)</f>
        <v>0</v>
      </c>
      <c r="H76" s="15">
        <f>SUM(H77:H83)</f>
        <v>0</v>
      </c>
      <c r="I76" s="16">
        <f t="shared" si="6"/>
        <v>10000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10000</v>
      </c>
      <c r="E83" s="16">
        <v>0</v>
      </c>
      <c r="F83" s="15">
        <f t="shared" si="10"/>
        <v>10000</v>
      </c>
      <c r="G83" s="16">
        <v>0</v>
      </c>
      <c r="H83" s="16">
        <v>0</v>
      </c>
      <c r="I83" s="16">
        <f t="shared" si="6"/>
        <v>10000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12794722.729999999</v>
      </c>
      <c r="E160" s="14">
        <f t="shared" si="21"/>
        <v>0</v>
      </c>
      <c r="F160" s="14">
        <f t="shared" si="21"/>
        <v>12794722.729999999</v>
      </c>
      <c r="G160" s="14">
        <f t="shared" si="21"/>
        <v>9150912.819999998</v>
      </c>
      <c r="H160" s="14">
        <f t="shared" si="21"/>
        <v>9150912.819999998</v>
      </c>
      <c r="I160" s="14">
        <f t="shared" si="21"/>
        <v>3643809.9100000006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2022-11-14T21:00:52Z</dcterms:modified>
  <cp:category/>
  <cp:version/>
  <cp:contentType/>
  <cp:contentStatus/>
</cp:coreProperties>
</file>